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6075" activeTab="0"/>
  </bookViews>
  <sheets>
    <sheet name="CTDT CHUNG KẾ TOÁN 5" sheetId="1" r:id="rId1"/>
  </sheets>
  <definedNames>
    <definedName name="_xlnm.Print_Titles" localSheetId="0">'CTDT CHUNG KẾ TOÁN 5'!$9:$10</definedName>
  </definedNames>
  <calcPr fullCalcOnLoad="1"/>
</workbook>
</file>

<file path=xl/sharedStrings.xml><?xml version="1.0" encoding="utf-8"?>
<sst xmlns="http://schemas.openxmlformats.org/spreadsheetml/2006/main" count="61" uniqueCount="56">
  <si>
    <t>STT</t>
  </si>
  <si>
    <t>MÃ SỐ</t>
  </si>
  <si>
    <t>TÊN MÔN HỌC</t>
  </si>
  <si>
    <t>LT</t>
  </si>
  <si>
    <t>Triết học</t>
  </si>
  <si>
    <t>Tiếng Anh</t>
  </si>
  <si>
    <t>Phương pháp nghiên cứu khoa học</t>
  </si>
  <si>
    <t>Lý thuyết kế toán</t>
  </si>
  <si>
    <t>Kế toán tài chính cao cấp 1</t>
  </si>
  <si>
    <t>Kế toán tài chính cao cấp 2</t>
  </si>
  <si>
    <t>Kế toán quản trị cao cấp</t>
  </si>
  <si>
    <t>Kiểm toán nâng cao</t>
  </si>
  <si>
    <t>Kinh tế vi mô</t>
  </si>
  <si>
    <t>Kinh tế vĩ mô</t>
  </si>
  <si>
    <t>Luật kinh tế</t>
  </si>
  <si>
    <t>Quản trị học</t>
  </si>
  <si>
    <t>Tin học</t>
  </si>
  <si>
    <t>Toán kinh tế</t>
  </si>
  <si>
    <t>Tài chính – Tiền tệ</t>
  </si>
  <si>
    <t>Hệ thống thông tin kế toán</t>
  </si>
  <si>
    <t>Kế toán quốc tế</t>
  </si>
  <si>
    <t>Kế toán công</t>
  </si>
  <si>
    <t>Tài chính công</t>
  </si>
  <si>
    <t>Tài chính doanh nghiệp</t>
  </si>
  <si>
    <t>TỔNG CỘNG</t>
  </si>
  <si>
    <t>Tổng</t>
  </si>
  <si>
    <t xml:space="preserve">TRƯỜNG ĐẠI HỌC LẠC HỒNG </t>
  </si>
  <si>
    <t>SỐ TÍN CHỈ</t>
  </si>
  <si>
    <t>Phần 1: Kiến thức chung</t>
  </si>
  <si>
    <t>2a. Môn học bắt buộc</t>
  </si>
  <si>
    <t>2b. Môn học tự chọn</t>
  </si>
  <si>
    <t>Môn tự chọn 1</t>
  </si>
  <si>
    <t>Môn tự chọn 2</t>
  </si>
  <si>
    <t>Môn tự chọn 3</t>
  </si>
  <si>
    <t>Môn tự chọn 4</t>
  </si>
  <si>
    <t>Môn tự chọn 5</t>
  </si>
  <si>
    <t xml:space="preserve">Luận văn thạc sĩ </t>
  </si>
  <si>
    <t xml:space="preserve">CỘNG HÒA XÃ HỘI CHỦ NGHĨA VIỆT NAM </t>
  </si>
  <si>
    <t>Độc lập - Tự do - Hạnh phúc</t>
  </si>
  <si>
    <t>CHỦ TỊCH</t>
  </si>
  <si>
    <t>HỘI ĐỒNG KHOA HỌC TRƯỜNG</t>
  </si>
  <si>
    <t xml:space="preserve">CHƯƠNG TRÌNH ĐÀO TẠO </t>
  </si>
  <si>
    <t>Phần 2: Kiến thức cơ sở</t>
  </si>
  <si>
    <t>Cộng</t>
  </si>
  <si>
    <t>Chọn 1 trong 4</t>
  </si>
  <si>
    <t>Phần 3: Kiến thức chuyên ngành</t>
  </si>
  <si>
    <t>3a. Môn học bắt buộc</t>
  </si>
  <si>
    <t>3b. Môn học tự chọn</t>
  </si>
  <si>
    <t>Chọn 4 trong 8</t>
  </si>
  <si>
    <t>TH/ TL</t>
  </si>
  <si>
    <t>LV</t>
  </si>
  <si>
    <t>Số tiết</t>
  </si>
  <si>
    <t xml:space="preserve">Phần 4: Tốt nghiệp </t>
  </si>
  <si>
    <t xml:space="preserve">    BỘ GIÁO DỤC VÀ ĐÀO TẠO </t>
  </si>
  <si>
    <t xml:space="preserve"> THẠC SĨ NGÀNH KẾ TOÁN KHÓA 5 NĂM 2013</t>
  </si>
  <si>
    <t>Ban hành kèm theo Quyết định số 1123/QĐ-ĐHLH ngày 11/11/2013 
của Hiệu Trưởng Trường Đại học Lạc Hồng.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</si>
</sst>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0" fontId="2" fillId="0" borderId="0" xfId="43" applyFont="1" applyFill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2</xdr:col>
      <xdr:colOff>152400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90550" y="49530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581400" y="495300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0" zoomScaleNormal="70" zoomScalePageLayoutView="0" workbookViewId="0" topLeftCell="A31">
      <selection activeCell="A21" sqref="A21"/>
    </sheetView>
  </sheetViews>
  <sheetFormatPr defaultColWidth="9.140625" defaultRowHeight="15"/>
  <cols>
    <col min="1" max="1" width="6.421875" style="2" customWidth="1"/>
    <col min="2" max="2" width="12.421875" style="2" customWidth="1"/>
    <col min="3" max="3" width="28.28125" style="1" customWidth="1"/>
    <col min="4" max="4" width="7.421875" style="1" customWidth="1"/>
    <col min="5" max="5" width="6.28125" style="1" customWidth="1"/>
    <col min="6" max="6" width="8.8515625" style="1" customWidth="1"/>
    <col min="7" max="7" width="7.57421875" style="1" customWidth="1"/>
    <col min="8" max="8" width="8.28125" style="2" customWidth="1"/>
    <col min="9" max="16384" width="9.00390625" style="1" customWidth="1"/>
  </cols>
  <sheetData>
    <row r="1" spans="1:6" ht="19.5" customHeight="1">
      <c r="A1" s="22" t="s">
        <v>53</v>
      </c>
      <c r="C1" s="7"/>
      <c r="F1" s="6" t="s">
        <v>37</v>
      </c>
    </row>
    <row r="2" spans="1:6" ht="19.5" customHeight="1">
      <c r="A2" s="22" t="s">
        <v>26</v>
      </c>
      <c r="C2" s="7"/>
      <c r="F2" s="6" t="s">
        <v>38</v>
      </c>
    </row>
    <row r="3" ht="16.5">
      <c r="C3" s="2"/>
    </row>
    <row r="4" spans="1:8" ht="21.75" customHeight="1">
      <c r="A4" s="24" t="s">
        <v>41</v>
      </c>
      <c r="B4" s="24"/>
      <c r="C4" s="24"/>
      <c r="D4" s="24"/>
      <c r="E4" s="24"/>
      <c r="F4" s="24"/>
      <c r="G4" s="24"/>
      <c r="H4" s="24"/>
    </row>
    <row r="5" spans="1:8" ht="21.75" customHeight="1">
      <c r="A5" s="24" t="s">
        <v>54</v>
      </c>
      <c r="B5" s="24"/>
      <c r="C5" s="24"/>
      <c r="D5" s="24"/>
      <c r="E5" s="24"/>
      <c r="F5" s="24"/>
      <c r="G5" s="24"/>
      <c r="H5" s="24"/>
    </row>
    <row r="6" spans="1:8" ht="10.5" customHeight="1">
      <c r="A6" s="8"/>
      <c r="B6" s="8"/>
      <c r="C6" s="8"/>
      <c r="D6" s="8"/>
      <c r="E6" s="8"/>
      <c r="F6" s="8"/>
      <c r="G6" s="9"/>
      <c r="H6" s="8"/>
    </row>
    <row r="7" spans="1:8" ht="44.25" customHeight="1">
      <c r="A7" s="29" t="s">
        <v>55</v>
      </c>
      <c r="B7" s="29"/>
      <c r="C7" s="29"/>
      <c r="D7" s="29"/>
      <c r="E7" s="29"/>
      <c r="F7" s="29"/>
      <c r="G7" s="29"/>
      <c r="H7" s="29"/>
    </row>
    <row r="9" spans="1:8" ht="16.5" customHeight="1">
      <c r="A9" s="25" t="s">
        <v>0</v>
      </c>
      <c r="B9" s="25" t="s">
        <v>1</v>
      </c>
      <c r="C9" s="25" t="s">
        <v>2</v>
      </c>
      <c r="D9" s="33" t="s">
        <v>27</v>
      </c>
      <c r="E9" s="34"/>
      <c r="F9" s="34"/>
      <c r="G9" s="35"/>
      <c r="H9" s="28" t="s">
        <v>51</v>
      </c>
    </row>
    <row r="10" spans="1:8" ht="16.5">
      <c r="A10" s="25"/>
      <c r="B10" s="25"/>
      <c r="C10" s="25"/>
      <c r="D10" s="11" t="s">
        <v>25</v>
      </c>
      <c r="E10" s="11" t="s">
        <v>3</v>
      </c>
      <c r="F10" s="5" t="s">
        <v>49</v>
      </c>
      <c r="G10" s="5" t="s">
        <v>50</v>
      </c>
      <c r="H10" s="28"/>
    </row>
    <row r="11" spans="1:8" ht="24.75" customHeight="1">
      <c r="A11" s="26" t="s">
        <v>28</v>
      </c>
      <c r="B11" s="26"/>
      <c r="C11" s="26"/>
      <c r="D11" s="26"/>
      <c r="E11" s="26"/>
      <c r="F11" s="26"/>
      <c r="G11" s="13"/>
      <c r="H11" s="10"/>
    </row>
    <row r="12" spans="1:8" ht="24.75" customHeight="1">
      <c r="A12" s="3">
        <v>1</v>
      </c>
      <c r="B12" s="20">
        <v>122001</v>
      </c>
      <c r="C12" s="4" t="s">
        <v>5</v>
      </c>
      <c r="D12" s="3">
        <f>E12+F12</f>
        <v>5</v>
      </c>
      <c r="E12" s="3">
        <v>3</v>
      </c>
      <c r="F12" s="3">
        <v>2</v>
      </c>
      <c r="G12" s="3"/>
      <c r="H12" s="10">
        <f>E12*15+F12*30</f>
        <v>105</v>
      </c>
    </row>
    <row r="13" spans="1:8" ht="24.75" customHeight="1">
      <c r="A13" s="3">
        <v>2</v>
      </c>
      <c r="B13" s="20">
        <v>122002</v>
      </c>
      <c r="C13" s="4" t="s">
        <v>4</v>
      </c>
      <c r="D13" s="3">
        <f>E13+F13</f>
        <v>3</v>
      </c>
      <c r="E13" s="3">
        <v>2</v>
      </c>
      <c r="F13" s="3">
        <v>1</v>
      </c>
      <c r="G13" s="3"/>
      <c r="H13" s="10">
        <f>E13*15+F13*30</f>
        <v>60</v>
      </c>
    </row>
    <row r="14" spans="1:8" ht="24.75" customHeight="1">
      <c r="A14" s="27" t="s">
        <v>43</v>
      </c>
      <c r="B14" s="27"/>
      <c r="C14" s="27"/>
      <c r="D14" s="11">
        <f>SUM(D12:D13)</f>
        <v>8</v>
      </c>
      <c r="E14" s="18">
        <f>SUM(E12:E13)</f>
        <v>5</v>
      </c>
      <c r="F14" s="18">
        <f>SUM(F12:F13)</f>
        <v>3</v>
      </c>
      <c r="G14" s="18"/>
      <c r="H14" s="18">
        <f>SUM(H12:H13)</f>
        <v>165</v>
      </c>
    </row>
    <row r="15" spans="1:8" ht="24.75" customHeight="1">
      <c r="A15" s="26" t="s">
        <v>42</v>
      </c>
      <c r="B15" s="26"/>
      <c r="C15" s="26"/>
      <c r="D15" s="26"/>
      <c r="E15" s="26"/>
      <c r="F15" s="26"/>
      <c r="G15" s="26"/>
      <c r="H15" s="26"/>
    </row>
    <row r="16" spans="1:8" ht="24.75" customHeight="1">
      <c r="A16" s="30" t="s">
        <v>29</v>
      </c>
      <c r="B16" s="30"/>
      <c r="C16" s="30"/>
      <c r="D16" s="30"/>
      <c r="E16" s="30"/>
      <c r="F16" s="30"/>
      <c r="G16" s="17"/>
      <c r="H16" s="10"/>
    </row>
    <row r="17" spans="1:8" ht="24.75" customHeight="1">
      <c r="A17" s="3">
        <v>3</v>
      </c>
      <c r="B17" s="20">
        <v>122101</v>
      </c>
      <c r="C17" s="19" t="s">
        <v>6</v>
      </c>
      <c r="D17" s="3">
        <f>E17+F17</f>
        <v>3</v>
      </c>
      <c r="E17" s="3">
        <v>2</v>
      </c>
      <c r="F17" s="3">
        <v>1</v>
      </c>
      <c r="G17" s="3"/>
      <c r="H17" s="10">
        <f>E17*15+F17*30</f>
        <v>60</v>
      </c>
    </row>
    <row r="18" spans="1:8" ht="24.75" customHeight="1">
      <c r="A18" s="3">
        <v>4</v>
      </c>
      <c r="B18" s="20">
        <v>122201</v>
      </c>
      <c r="C18" s="4" t="s">
        <v>7</v>
      </c>
      <c r="D18" s="3">
        <f>E18+F18</f>
        <v>3</v>
      </c>
      <c r="E18" s="3">
        <v>2</v>
      </c>
      <c r="F18" s="3">
        <v>1</v>
      </c>
      <c r="G18" s="3"/>
      <c r="H18" s="10">
        <f>E18*15+F18*30</f>
        <v>60</v>
      </c>
    </row>
    <row r="19" spans="1:8" ht="24.75" customHeight="1">
      <c r="A19" s="27" t="s">
        <v>43</v>
      </c>
      <c r="B19" s="27"/>
      <c r="C19" s="27"/>
      <c r="D19" s="23">
        <f>SUM(D17:D18)</f>
        <v>6</v>
      </c>
      <c r="E19" s="23">
        <f>SUM(E17:E18)</f>
        <v>4</v>
      </c>
      <c r="F19" s="23">
        <f>SUM(F17:F18)</f>
        <v>2</v>
      </c>
      <c r="G19" s="23"/>
      <c r="H19" s="23">
        <f>SUM(H17:H18)</f>
        <v>120</v>
      </c>
    </row>
    <row r="20" spans="1:8" ht="24.75" customHeight="1">
      <c r="A20" s="26" t="s">
        <v>30</v>
      </c>
      <c r="B20" s="26"/>
      <c r="C20" s="26"/>
      <c r="D20" s="26"/>
      <c r="E20" s="26"/>
      <c r="F20" s="26"/>
      <c r="G20" s="26"/>
      <c r="H20" s="26"/>
    </row>
    <row r="21" spans="1:8" ht="24.75" customHeight="1">
      <c r="A21" s="12">
        <v>5</v>
      </c>
      <c r="B21" s="13"/>
      <c r="C21" s="14" t="s">
        <v>31</v>
      </c>
      <c r="D21" s="3">
        <f>E21+F21</f>
        <v>3</v>
      </c>
      <c r="E21" s="3">
        <v>2</v>
      </c>
      <c r="F21" s="3">
        <v>1</v>
      </c>
      <c r="G21" s="3"/>
      <c r="H21" s="10">
        <f>E21*15+F21*30</f>
        <v>60</v>
      </c>
    </row>
    <row r="22" spans="1:8" ht="24.75" customHeight="1">
      <c r="A22" s="27" t="s">
        <v>43</v>
      </c>
      <c r="B22" s="27"/>
      <c r="C22" s="27"/>
      <c r="D22" s="23">
        <f>SUM(D21)</f>
        <v>3</v>
      </c>
      <c r="E22" s="23">
        <f>SUM(E21)</f>
        <v>2</v>
      </c>
      <c r="F22" s="23">
        <f>SUM(F21)</f>
        <v>1</v>
      </c>
      <c r="G22" s="23"/>
      <c r="H22" s="23">
        <f>SUM(H21)</f>
        <v>60</v>
      </c>
    </row>
    <row r="23" spans="1:8" ht="24.75" customHeight="1">
      <c r="A23" s="15" t="s">
        <v>44</v>
      </c>
      <c r="B23" s="13"/>
      <c r="C23" s="13"/>
      <c r="D23" s="13"/>
      <c r="E23" s="13"/>
      <c r="F23" s="13"/>
      <c r="G23" s="13"/>
      <c r="H23" s="13"/>
    </row>
    <row r="24" spans="1:8" ht="24.75" customHeight="1">
      <c r="A24" s="3"/>
      <c r="B24" s="20">
        <v>122102</v>
      </c>
      <c r="C24" s="4" t="s">
        <v>12</v>
      </c>
      <c r="D24" s="3">
        <f>E24+F24</f>
        <v>3</v>
      </c>
      <c r="E24" s="3">
        <v>2</v>
      </c>
      <c r="F24" s="3">
        <v>1</v>
      </c>
      <c r="G24" s="3"/>
      <c r="H24" s="10">
        <f>E24*15+F24*30</f>
        <v>60</v>
      </c>
    </row>
    <row r="25" spans="1:8" ht="24.75" customHeight="1">
      <c r="A25" s="3"/>
      <c r="B25" s="20">
        <v>122103</v>
      </c>
      <c r="C25" s="4" t="s">
        <v>13</v>
      </c>
      <c r="D25" s="3">
        <f>E25+F25</f>
        <v>3</v>
      </c>
      <c r="E25" s="3">
        <v>2</v>
      </c>
      <c r="F25" s="3">
        <v>1</v>
      </c>
      <c r="G25" s="3"/>
      <c r="H25" s="10">
        <f>E25*15+F25*30</f>
        <v>60</v>
      </c>
    </row>
    <row r="26" spans="1:8" ht="24.75" customHeight="1">
      <c r="A26" s="3"/>
      <c r="B26" s="20">
        <v>122104</v>
      </c>
      <c r="C26" s="4" t="s">
        <v>14</v>
      </c>
      <c r="D26" s="3">
        <f>E26+F26</f>
        <v>3</v>
      </c>
      <c r="E26" s="3">
        <v>2</v>
      </c>
      <c r="F26" s="3">
        <v>1</v>
      </c>
      <c r="G26" s="3"/>
      <c r="H26" s="10">
        <f>E26*15+F26*30</f>
        <v>60</v>
      </c>
    </row>
    <row r="27" spans="1:8" ht="24.75" customHeight="1">
      <c r="A27" s="3"/>
      <c r="B27" s="20">
        <v>122105</v>
      </c>
      <c r="C27" s="4" t="s">
        <v>15</v>
      </c>
      <c r="D27" s="3">
        <f>E27+F27</f>
        <v>3</v>
      </c>
      <c r="E27" s="3">
        <v>2</v>
      </c>
      <c r="F27" s="3">
        <v>1</v>
      </c>
      <c r="G27" s="3"/>
      <c r="H27" s="10">
        <f>E27*15+F27*30</f>
        <v>60</v>
      </c>
    </row>
    <row r="28" spans="1:8" ht="24.75" customHeight="1">
      <c r="A28" s="26" t="s">
        <v>45</v>
      </c>
      <c r="B28" s="26"/>
      <c r="C28" s="26"/>
      <c r="D28" s="26"/>
      <c r="E28" s="26"/>
      <c r="F28" s="26"/>
      <c r="G28" s="26"/>
      <c r="H28" s="26"/>
    </row>
    <row r="29" spans="1:8" ht="24.75" customHeight="1">
      <c r="A29" s="30" t="s">
        <v>46</v>
      </c>
      <c r="B29" s="30"/>
      <c r="C29" s="30"/>
      <c r="D29" s="30"/>
      <c r="E29" s="30"/>
      <c r="F29" s="30"/>
      <c r="G29" s="17"/>
      <c r="H29" s="10"/>
    </row>
    <row r="30" spans="1:8" ht="24.75" customHeight="1">
      <c r="A30" s="3">
        <v>6</v>
      </c>
      <c r="B30" s="20">
        <v>122202</v>
      </c>
      <c r="C30" s="4" t="s">
        <v>8</v>
      </c>
      <c r="D30" s="3">
        <f>E30+F30</f>
        <v>3</v>
      </c>
      <c r="E30" s="3">
        <v>2</v>
      </c>
      <c r="F30" s="3">
        <v>1</v>
      </c>
      <c r="G30" s="3"/>
      <c r="H30" s="10">
        <v>60</v>
      </c>
    </row>
    <row r="31" spans="1:8" ht="24.75" customHeight="1">
      <c r="A31" s="3">
        <v>7</v>
      </c>
      <c r="B31" s="20">
        <v>122203</v>
      </c>
      <c r="C31" s="4" t="s">
        <v>9</v>
      </c>
      <c r="D31" s="3">
        <f>E31+F31</f>
        <v>3</v>
      </c>
      <c r="E31" s="3">
        <v>2</v>
      </c>
      <c r="F31" s="3">
        <v>1</v>
      </c>
      <c r="G31" s="3"/>
      <c r="H31" s="10">
        <v>60</v>
      </c>
    </row>
    <row r="32" spans="1:8" ht="24.75" customHeight="1">
      <c r="A32" s="3">
        <v>8</v>
      </c>
      <c r="B32" s="20">
        <v>122204</v>
      </c>
      <c r="C32" s="4" t="s">
        <v>10</v>
      </c>
      <c r="D32" s="3">
        <f>E32+F32</f>
        <v>3</v>
      </c>
      <c r="E32" s="3">
        <v>2</v>
      </c>
      <c r="F32" s="3">
        <v>1</v>
      </c>
      <c r="G32" s="3"/>
      <c r="H32" s="10">
        <v>60</v>
      </c>
    </row>
    <row r="33" spans="1:8" ht="24.75" customHeight="1">
      <c r="A33" s="3">
        <v>9</v>
      </c>
      <c r="B33" s="20">
        <v>122205</v>
      </c>
      <c r="C33" s="4" t="s">
        <v>11</v>
      </c>
      <c r="D33" s="3">
        <f>E33+F33</f>
        <v>3</v>
      </c>
      <c r="E33" s="3">
        <v>2</v>
      </c>
      <c r="F33" s="3">
        <v>1</v>
      </c>
      <c r="G33" s="3"/>
      <c r="H33" s="10">
        <v>60</v>
      </c>
    </row>
    <row r="34" spans="1:8" ht="24.75" customHeight="1">
      <c r="A34" s="27" t="s">
        <v>43</v>
      </c>
      <c r="B34" s="27"/>
      <c r="C34" s="27"/>
      <c r="D34" s="11">
        <f>SUM(D30:D33)</f>
        <v>12</v>
      </c>
      <c r="E34" s="11">
        <f>SUM(E30:E33)</f>
        <v>8</v>
      </c>
      <c r="F34" s="11">
        <f>SUM(F30:F33)</f>
        <v>4</v>
      </c>
      <c r="G34" s="11"/>
      <c r="H34" s="11">
        <f>SUM(H30:H33)</f>
        <v>240</v>
      </c>
    </row>
    <row r="35" spans="1:8" ht="24.75" customHeight="1">
      <c r="A35" s="26" t="s">
        <v>47</v>
      </c>
      <c r="B35" s="26"/>
      <c r="C35" s="26"/>
      <c r="D35" s="26"/>
      <c r="E35" s="26"/>
      <c r="F35" s="26"/>
      <c r="G35" s="26"/>
      <c r="H35" s="26"/>
    </row>
    <row r="36" spans="1:8" ht="24.75" customHeight="1">
      <c r="A36" s="12">
        <v>10</v>
      </c>
      <c r="B36" s="13"/>
      <c r="C36" s="14" t="s">
        <v>32</v>
      </c>
      <c r="D36" s="3">
        <f>E36+F36</f>
        <v>3</v>
      </c>
      <c r="E36" s="3">
        <v>2</v>
      </c>
      <c r="F36" s="3">
        <v>1</v>
      </c>
      <c r="G36" s="3"/>
      <c r="H36" s="10">
        <f>E36*15+F36*30</f>
        <v>60</v>
      </c>
    </row>
    <row r="37" spans="1:8" ht="24.75" customHeight="1">
      <c r="A37" s="12">
        <v>11</v>
      </c>
      <c r="B37" s="13"/>
      <c r="C37" s="14" t="s">
        <v>33</v>
      </c>
      <c r="D37" s="3">
        <f>E37+F37</f>
        <v>3</v>
      </c>
      <c r="E37" s="3">
        <v>2</v>
      </c>
      <c r="F37" s="3">
        <v>1</v>
      </c>
      <c r="G37" s="3"/>
      <c r="H37" s="10">
        <f>E37*15+F37*30</f>
        <v>60</v>
      </c>
    </row>
    <row r="38" spans="1:8" ht="24.75" customHeight="1">
      <c r="A38" s="12">
        <v>12</v>
      </c>
      <c r="B38" s="13"/>
      <c r="C38" s="14" t="s">
        <v>34</v>
      </c>
      <c r="D38" s="3">
        <f>E38+F38</f>
        <v>3</v>
      </c>
      <c r="E38" s="3">
        <v>2</v>
      </c>
      <c r="F38" s="3">
        <v>1</v>
      </c>
      <c r="G38" s="3"/>
      <c r="H38" s="10">
        <f>E38*15+F38*30</f>
        <v>60</v>
      </c>
    </row>
    <row r="39" spans="1:8" ht="24.75" customHeight="1">
      <c r="A39" s="12">
        <v>13</v>
      </c>
      <c r="B39" s="13"/>
      <c r="C39" s="14" t="s">
        <v>35</v>
      </c>
      <c r="D39" s="3">
        <f>E39+F39</f>
        <v>3</v>
      </c>
      <c r="E39" s="3">
        <v>2</v>
      </c>
      <c r="F39" s="3">
        <v>1</v>
      </c>
      <c r="G39" s="3"/>
      <c r="H39" s="10">
        <f>E39*15+F39*30</f>
        <v>60</v>
      </c>
    </row>
    <row r="40" spans="1:8" ht="24.75" customHeight="1">
      <c r="A40" s="27" t="s">
        <v>43</v>
      </c>
      <c r="B40" s="27"/>
      <c r="C40" s="27"/>
      <c r="D40" s="11">
        <f>SUM(D36:D39)</f>
        <v>12</v>
      </c>
      <c r="E40" s="11">
        <f>SUM(E36:E39)</f>
        <v>8</v>
      </c>
      <c r="F40" s="11">
        <f>SUM(F36:F39)</f>
        <v>4</v>
      </c>
      <c r="G40" s="11"/>
      <c r="H40" s="11">
        <f>SUM(H36:H39)</f>
        <v>240</v>
      </c>
    </row>
    <row r="41" spans="1:8" ht="24.75" customHeight="1">
      <c r="A41" s="32" t="s">
        <v>48</v>
      </c>
      <c r="B41" s="32"/>
      <c r="C41" s="32"/>
      <c r="D41" s="32"/>
      <c r="E41" s="32"/>
      <c r="F41" s="32"/>
      <c r="G41" s="32"/>
      <c r="H41" s="32"/>
    </row>
    <row r="42" spans="1:8" ht="24.75" customHeight="1">
      <c r="A42" s="3"/>
      <c r="B42" s="20">
        <v>122106</v>
      </c>
      <c r="C42" s="4" t="s">
        <v>16</v>
      </c>
      <c r="D42" s="3">
        <f aca="true" t="shared" si="0" ref="D42:D49">E42+F42</f>
        <v>3</v>
      </c>
      <c r="E42" s="3">
        <v>2</v>
      </c>
      <c r="F42" s="3">
        <v>1</v>
      </c>
      <c r="G42" s="3"/>
      <c r="H42" s="10">
        <f aca="true" t="shared" si="1" ref="H42:H49">E42*15+F42*30</f>
        <v>60</v>
      </c>
    </row>
    <row r="43" spans="1:8" ht="24.75" customHeight="1">
      <c r="A43" s="3"/>
      <c r="B43" s="20">
        <v>122107</v>
      </c>
      <c r="C43" s="4" t="s">
        <v>17</v>
      </c>
      <c r="D43" s="3">
        <f t="shared" si="0"/>
        <v>3</v>
      </c>
      <c r="E43" s="3">
        <v>2</v>
      </c>
      <c r="F43" s="3">
        <v>1</v>
      </c>
      <c r="G43" s="3"/>
      <c r="H43" s="10">
        <f t="shared" si="1"/>
        <v>60</v>
      </c>
    </row>
    <row r="44" spans="1:8" ht="24.75" customHeight="1">
      <c r="A44" s="3"/>
      <c r="B44" s="20">
        <v>122108</v>
      </c>
      <c r="C44" s="4" t="s">
        <v>18</v>
      </c>
      <c r="D44" s="3">
        <f t="shared" si="0"/>
        <v>3</v>
      </c>
      <c r="E44" s="3">
        <v>2</v>
      </c>
      <c r="F44" s="3">
        <v>1</v>
      </c>
      <c r="G44" s="3"/>
      <c r="H44" s="10">
        <f t="shared" si="1"/>
        <v>60</v>
      </c>
    </row>
    <row r="45" spans="1:8" ht="24.75" customHeight="1">
      <c r="A45" s="3"/>
      <c r="B45" s="20">
        <v>122206</v>
      </c>
      <c r="C45" s="4" t="s">
        <v>19</v>
      </c>
      <c r="D45" s="3">
        <f t="shared" si="0"/>
        <v>3</v>
      </c>
      <c r="E45" s="3">
        <v>2</v>
      </c>
      <c r="F45" s="3">
        <v>1</v>
      </c>
      <c r="G45" s="3"/>
      <c r="H45" s="10">
        <f t="shared" si="1"/>
        <v>60</v>
      </c>
    </row>
    <row r="46" spans="1:8" ht="24.75" customHeight="1">
      <c r="A46" s="3"/>
      <c r="B46" s="20">
        <v>122207</v>
      </c>
      <c r="C46" s="4" t="s">
        <v>20</v>
      </c>
      <c r="D46" s="3">
        <f t="shared" si="0"/>
        <v>3</v>
      </c>
      <c r="E46" s="3">
        <v>2</v>
      </c>
      <c r="F46" s="3">
        <v>1</v>
      </c>
      <c r="G46" s="3"/>
      <c r="H46" s="10">
        <f t="shared" si="1"/>
        <v>60</v>
      </c>
    </row>
    <row r="47" spans="1:8" ht="24.75" customHeight="1">
      <c r="A47" s="3"/>
      <c r="B47" s="20">
        <v>122208</v>
      </c>
      <c r="C47" s="4" t="s">
        <v>21</v>
      </c>
      <c r="D47" s="3">
        <f t="shared" si="0"/>
        <v>3</v>
      </c>
      <c r="E47" s="3">
        <v>2</v>
      </c>
      <c r="F47" s="3">
        <v>1</v>
      </c>
      <c r="G47" s="3"/>
      <c r="H47" s="10">
        <f t="shared" si="1"/>
        <v>60</v>
      </c>
    </row>
    <row r="48" spans="1:8" ht="24.75" customHeight="1">
      <c r="A48" s="3"/>
      <c r="B48" s="20">
        <v>122209</v>
      </c>
      <c r="C48" s="4" t="s">
        <v>22</v>
      </c>
      <c r="D48" s="3">
        <f t="shared" si="0"/>
        <v>3</v>
      </c>
      <c r="E48" s="3">
        <v>2</v>
      </c>
      <c r="F48" s="3">
        <v>1</v>
      </c>
      <c r="G48" s="3"/>
      <c r="H48" s="10">
        <f t="shared" si="1"/>
        <v>60</v>
      </c>
    </row>
    <row r="49" spans="1:8" ht="24.75" customHeight="1">
      <c r="A49" s="3"/>
      <c r="B49" s="20">
        <v>122210</v>
      </c>
      <c r="C49" s="4" t="s">
        <v>23</v>
      </c>
      <c r="D49" s="3">
        <f t="shared" si="0"/>
        <v>3</v>
      </c>
      <c r="E49" s="3">
        <v>2</v>
      </c>
      <c r="F49" s="3">
        <v>1</v>
      </c>
      <c r="G49" s="3"/>
      <c r="H49" s="10">
        <f t="shared" si="1"/>
        <v>60</v>
      </c>
    </row>
    <row r="50" spans="1:8" ht="24.75" customHeight="1">
      <c r="A50" s="30" t="s">
        <v>52</v>
      </c>
      <c r="B50" s="31"/>
      <c r="C50" s="31"/>
      <c r="D50" s="31"/>
      <c r="E50" s="31"/>
      <c r="F50" s="31"/>
      <c r="G50" s="16"/>
      <c r="H50" s="10"/>
    </row>
    <row r="51" spans="1:8" ht="23.25" customHeight="1">
      <c r="A51" s="3">
        <v>14</v>
      </c>
      <c r="B51" s="21">
        <v>122301</v>
      </c>
      <c r="C51" s="16" t="s">
        <v>36</v>
      </c>
      <c r="D51" s="12">
        <v>10</v>
      </c>
      <c r="E51" s="12">
        <v>0</v>
      </c>
      <c r="F51" s="12">
        <v>0</v>
      </c>
      <c r="G51" s="12">
        <v>10</v>
      </c>
      <c r="H51" s="10">
        <f>G51*45</f>
        <v>450</v>
      </c>
    </row>
    <row r="52" spans="1:8" ht="23.25" customHeight="1">
      <c r="A52" s="27" t="s">
        <v>43</v>
      </c>
      <c r="B52" s="27"/>
      <c r="C52" s="27"/>
      <c r="D52" s="11">
        <f>SUM(D51)</f>
        <v>10</v>
      </c>
      <c r="E52" s="11">
        <f>SUM(E51)</f>
        <v>0</v>
      </c>
      <c r="F52" s="11">
        <f>SUM(F51)</f>
        <v>0</v>
      </c>
      <c r="G52" s="11">
        <f>SUM(G51)</f>
        <v>10</v>
      </c>
      <c r="H52" s="11">
        <f>SUM(H51)</f>
        <v>450</v>
      </c>
    </row>
    <row r="53" spans="1:8" ht="23.25" customHeight="1">
      <c r="A53" s="25" t="s">
        <v>24</v>
      </c>
      <c r="B53" s="25"/>
      <c r="C53" s="25"/>
      <c r="D53" s="11">
        <f>SUM(D14+D19+D22+D34+D40+D52)</f>
        <v>51</v>
      </c>
      <c r="E53" s="11">
        <f>SUM(E14+E19+E22+E34+E40+E52)</f>
        <v>27</v>
      </c>
      <c r="F53" s="11">
        <f>SUM(F14+F19+F22+F34+F40+F52)</f>
        <v>14</v>
      </c>
      <c r="G53" s="11">
        <f>SUM(G14+G19+G22+G34+G40+G52)</f>
        <v>10</v>
      </c>
      <c r="H53" s="11">
        <f>SUM(H14+H19+H22+H34+H40+H52)</f>
        <v>1275</v>
      </c>
    </row>
    <row r="55" spans="4:8" ht="18">
      <c r="D55" s="24" t="s">
        <v>39</v>
      </c>
      <c r="E55" s="24"/>
      <c r="F55" s="24"/>
      <c r="G55" s="24"/>
      <c r="H55" s="24"/>
    </row>
    <row r="56" spans="4:8" ht="18">
      <c r="D56" s="24" t="s">
        <v>40</v>
      </c>
      <c r="E56" s="24"/>
      <c r="F56" s="24"/>
      <c r="G56" s="24"/>
      <c r="H56" s="24"/>
    </row>
  </sheetData>
  <sheetProtection/>
  <mergeCells count="26">
    <mergeCell ref="A34:C34"/>
    <mergeCell ref="A11:F11"/>
    <mergeCell ref="A16:F16"/>
    <mergeCell ref="A19:C19"/>
    <mergeCell ref="A15:H15"/>
    <mergeCell ref="A14:C14"/>
    <mergeCell ref="A4:H4"/>
    <mergeCell ref="H9:H10"/>
    <mergeCell ref="A7:H7"/>
    <mergeCell ref="A50:F50"/>
    <mergeCell ref="A28:H28"/>
    <mergeCell ref="A35:H35"/>
    <mergeCell ref="A29:F29"/>
    <mergeCell ref="A41:H41"/>
    <mergeCell ref="A5:H5"/>
    <mergeCell ref="D9:G9"/>
    <mergeCell ref="D56:H56"/>
    <mergeCell ref="A9:A10"/>
    <mergeCell ref="C9:C10"/>
    <mergeCell ref="B9:B10"/>
    <mergeCell ref="A53:C53"/>
    <mergeCell ref="A20:H20"/>
    <mergeCell ref="A22:C22"/>
    <mergeCell ref="A52:C52"/>
    <mergeCell ref="D55:H55"/>
    <mergeCell ref="A40:C40"/>
  </mergeCells>
  <printOptions/>
  <pageMargins left="0.49" right="0.2" top="0.39" bottom="0.4" header="0.3" footer="0.2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2014-01-04T03:57:38Z</cp:lastPrinted>
  <dcterms:created xsi:type="dcterms:W3CDTF">2012-10-09T09:03:53Z</dcterms:created>
  <dcterms:modified xsi:type="dcterms:W3CDTF">2014-03-15T02:24:38Z</dcterms:modified>
  <cp:category/>
  <cp:version/>
  <cp:contentType/>
  <cp:contentStatus/>
</cp:coreProperties>
</file>